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\Desktop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5" i="1"/>
  <c r="E14" i="1" l="1"/>
  <c r="E13" i="1" s="1"/>
  <c r="E17" i="1" s="1"/>
  <c r="D14" i="1"/>
  <c r="D13" i="1" s="1"/>
  <c r="D17" i="1" s="1"/>
  <c r="C14" i="1"/>
  <c r="C13" i="1" l="1"/>
  <c r="F5" i="1" s="1"/>
  <c r="F7" i="1"/>
  <c r="F6" i="1"/>
  <c r="C17" i="1" l="1"/>
</calcChain>
</file>

<file path=xl/sharedStrings.xml><?xml version="1.0" encoding="utf-8"?>
<sst xmlns="http://schemas.openxmlformats.org/spreadsheetml/2006/main" count="15" uniqueCount="15">
  <si>
    <t>Monthly Benefit</t>
  </si>
  <si>
    <t>Total Lifetime Benefit</t>
  </si>
  <si>
    <t>Years</t>
  </si>
  <si>
    <t>Montly Payment</t>
  </si>
  <si>
    <t>Annual Interest Rate</t>
  </si>
  <si>
    <t>Discount Rate</t>
  </si>
  <si>
    <t xml:space="preserve">Present Value </t>
  </si>
  <si>
    <t>Age of Application</t>
  </si>
  <si>
    <t>Life Expectancy Years</t>
  </si>
  <si>
    <t>Link to Maximum Monthly SS Benefit:  https://faq.ssa.gov/link/portal/34011/34019/Article/3735/</t>
  </si>
  <si>
    <t>Link to SS life expectancy tables: https://www.ssa.gov/oact/STATS/table4c6.html</t>
  </si>
  <si>
    <t>Calculations</t>
  </si>
  <si>
    <t>Start Adjusted PV</t>
  </si>
  <si>
    <t>Present Value (PV)</t>
  </si>
  <si>
    <t>Analysis of Social Security Maximum Monthly Benefits for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</si>
</sst>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5" fontId="0" fillId="0" borderId="0" xfId="1" applyNumberFormat="1" applyFon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5" fontId="0" fillId="0" borderId="0" xfId="0" applyNumberFormat="1" applyAlignment="1">
      <alignment horizontal="center"/>
    </xf>
    <xf numFmtId="8" fontId="0" fillId="0" borderId="0" xfId="0" applyNumberFormat="1"/>
    <xf numFmtId="165" fontId="0" fillId="0" borderId="0" xfId="2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/>
    </xf>
    <xf numFmtId="10" fontId="0" fillId="3" borderId="2" xfId="2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0" xfId="3" applyAlignment="1">
      <alignment horizontal="left"/>
    </xf>
    <xf numFmtId="8" fontId="0" fillId="0" borderId="0" xfId="0" applyNumberFormat="1" applyAlignment="1">
      <alignment horizontal="center" vertical="center"/>
    </xf>
    <xf numFmtId="0" fontId="3" fillId="0" borderId="0" xfId="3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center"/>
    </xf>
    <xf numFmtId="5" fontId="0" fillId="0" borderId="10" xfId="1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5" fontId="0" fillId="0" borderId="10" xfId="0" applyNumberFormat="1" applyBorder="1" applyAlignment="1">
      <alignment horizontal="center"/>
    </xf>
    <xf numFmtId="8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5" fontId="0" fillId="0" borderId="0" xfId="1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5" fontId="0" fillId="0" borderId="0" xfId="0" applyNumberFormat="1" applyBorder="1" applyAlignment="1">
      <alignment horizontal="center"/>
    </xf>
    <xf numFmtId="8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5" fontId="0" fillId="0" borderId="6" xfId="1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5" fontId="0" fillId="0" borderId="6" xfId="0" applyNumberFormat="1" applyBorder="1" applyAlignment="1">
      <alignment horizontal="center"/>
    </xf>
    <xf numFmtId="8" fontId="0" fillId="0" borderId="5" xfId="0" applyNumberFormat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18</xdr:row>
      <xdr:rowOff>0</xdr:rowOff>
    </xdr:from>
    <xdr:to>
      <xdr:col>4</xdr:col>
      <xdr:colOff>1203365</xdr:colOff>
      <xdr:row>36</xdr:row>
      <xdr:rowOff>159146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70" t="-450"/>
        <a:stretch/>
      </xdr:blipFill>
      <xdr:spPr>
        <a:xfrm>
          <a:off x="628651" y="3571875"/>
          <a:ext cx="5108614" cy="3588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aq.ssa.gov/link/portal/34011/34019/Article/3735/What-is-the-maximum-Social-Security-retirement-benefit-payable" TargetMode="External"/><Relationship Id="rId1" Type="http://schemas.openxmlformats.org/officeDocument/2006/relationships/hyperlink" Target="https://www.ssa.gov/oact/STATS/table4c6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tabSelected="1" workbookViewId="0">
      <selection activeCell="L7" sqref="L7"/>
    </sheetView>
  </sheetViews>
  <sheetFormatPr defaultRowHeight="15" x14ac:dyDescent="0.25"/>
  <cols>
    <col min="2" max="2" width="19.7109375" style="1" customWidth="1"/>
    <col min="3" max="3" width="15.5703125" style="1" bestFit="1" customWidth="1"/>
    <col min="4" max="4" width="23.5703125" style="3" bestFit="1" customWidth="1"/>
    <col min="5" max="5" width="19.85546875" style="1" customWidth="1"/>
    <col min="6" max="6" width="20.5703125" style="1" bestFit="1" customWidth="1"/>
    <col min="7" max="7" width="12.42578125" bestFit="1" customWidth="1"/>
    <col min="8" max="9" width="12.5703125" bestFit="1" customWidth="1"/>
  </cols>
  <sheetData>
    <row r="1" spans="2:6" ht="15.75" thickBot="1" x14ac:dyDescent="0.3"/>
    <row r="2" spans="2:6" x14ac:dyDescent="0.25">
      <c r="B2" s="22" t="s">
        <v>14</v>
      </c>
      <c r="C2" s="24"/>
      <c r="D2" s="24"/>
      <c r="E2" s="25"/>
      <c r="F2" s="10" t="s">
        <v>5</v>
      </c>
    </row>
    <row r="3" spans="2:6" ht="15.75" thickBot="1" x14ac:dyDescent="0.3">
      <c r="B3" s="23"/>
      <c r="C3" s="23"/>
      <c r="D3" s="23"/>
      <c r="E3" s="26"/>
      <c r="F3" s="11">
        <v>0.02</v>
      </c>
    </row>
    <row r="4" spans="2:6" ht="21" customHeight="1" x14ac:dyDescent="0.25">
      <c r="B4" s="13" t="s">
        <v>7</v>
      </c>
      <c r="C4" s="12" t="s">
        <v>0</v>
      </c>
      <c r="D4" s="12" t="s">
        <v>8</v>
      </c>
      <c r="E4" s="12" t="s">
        <v>1</v>
      </c>
      <c r="F4" s="14" t="s">
        <v>6</v>
      </c>
    </row>
    <row r="5" spans="2:6" x14ac:dyDescent="0.25">
      <c r="B5" s="27">
        <v>62</v>
      </c>
      <c r="C5" s="28">
        <v>2025</v>
      </c>
      <c r="D5" s="29">
        <v>19.899999999999999</v>
      </c>
      <c r="E5" s="30">
        <f>D5*C5*12</f>
        <v>483570</v>
      </c>
      <c r="F5" s="31">
        <f>-C13</f>
        <v>397027.27742149448</v>
      </c>
    </row>
    <row r="6" spans="2:6" x14ac:dyDescent="0.25">
      <c r="B6" s="32">
        <v>66</v>
      </c>
      <c r="C6" s="33">
        <v>2663</v>
      </c>
      <c r="D6" s="34">
        <v>16.93</v>
      </c>
      <c r="E6" s="35">
        <f t="shared" ref="E6:E7" si="0">D6*C6*12</f>
        <v>541015.07999999996</v>
      </c>
      <c r="F6" s="36">
        <f>D17</f>
        <v>423693.11444026203</v>
      </c>
    </row>
    <row r="7" spans="2:6" x14ac:dyDescent="0.25">
      <c r="B7" s="37">
        <v>70</v>
      </c>
      <c r="C7" s="38">
        <v>3501</v>
      </c>
      <c r="D7" s="39">
        <v>14.13</v>
      </c>
      <c r="E7" s="40">
        <f t="shared" si="0"/>
        <v>593629.56000000006</v>
      </c>
      <c r="F7" s="41">
        <f>E17</f>
        <v>441041.60226296418</v>
      </c>
    </row>
    <row r="8" spans="2:6" x14ac:dyDescent="0.25">
      <c r="C8" s="2"/>
      <c r="D8" s="4"/>
      <c r="E8" s="5"/>
      <c r="F8" s="8"/>
    </row>
    <row r="9" spans="2:6" x14ac:dyDescent="0.25">
      <c r="B9" s="15" t="s">
        <v>9</v>
      </c>
    </row>
    <row r="10" spans="2:6" x14ac:dyDescent="0.25">
      <c r="B10" s="17" t="s">
        <v>10</v>
      </c>
      <c r="C10" s="18"/>
      <c r="D10" s="18"/>
      <c r="E10" s="18"/>
      <c r="F10" s="18"/>
    </row>
    <row r="11" spans="2:6" x14ac:dyDescent="0.25">
      <c r="C11" s="2"/>
      <c r="D11" s="4"/>
      <c r="E11" s="5"/>
      <c r="F11" s="8"/>
    </row>
    <row r="12" spans="2:6" x14ac:dyDescent="0.25">
      <c r="B12" s="20" t="s">
        <v>11</v>
      </c>
      <c r="C12" s="20"/>
      <c r="D12" s="21"/>
      <c r="E12" s="20"/>
    </row>
    <row r="13" spans="2:6" x14ac:dyDescent="0.25">
      <c r="B13" t="s">
        <v>13</v>
      </c>
      <c r="C13" s="6">
        <f>PV(C14/12,C15*12,C16)</f>
        <v>-397027.27742149448</v>
      </c>
      <c r="D13" s="8">
        <f>PV(D14/12,D15*12,D16)</f>
        <v>-458619.05304070003</v>
      </c>
      <c r="E13" s="8">
        <f t="shared" ref="E13" si="1">PV(E14/12,E15*12,E16)</f>
        <v>-516750.53070367198</v>
      </c>
    </row>
    <row r="14" spans="2:6" x14ac:dyDescent="0.25">
      <c r="B14" t="s">
        <v>4</v>
      </c>
      <c r="C14" s="7">
        <f>F3</f>
        <v>0.02</v>
      </c>
      <c r="D14" s="7">
        <f>F3</f>
        <v>0.02</v>
      </c>
      <c r="E14" s="7">
        <f>F3</f>
        <v>0.02</v>
      </c>
    </row>
    <row r="15" spans="2:6" x14ac:dyDescent="0.25">
      <c r="B15" t="s">
        <v>2</v>
      </c>
      <c r="C15" s="1">
        <v>19.8</v>
      </c>
      <c r="D15" s="1">
        <v>16.93</v>
      </c>
      <c r="E15" s="1">
        <v>14.13</v>
      </c>
    </row>
    <row r="16" spans="2:6" x14ac:dyDescent="0.25">
      <c r="B16" t="s">
        <v>3</v>
      </c>
      <c r="C16" s="2">
        <v>2025</v>
      </c>
      <c r="D16" s="2">
        <v>2663</v>
      </c>
      <c r="E16" s="2">
        <v>3501</v>
      </c>
    </row>
    <row r="17" spans="2:6" x14ac:dyDescent="0.25">
      <c r="B17" s="19" t="s">
        <v>12</v>
      </c>
      <c r="C17" s="8">
        <f>-C13</f>
        <v>397027.27742149448</v>
      </c>
      <c r="D17" s="16">
        <f>PV(F3,4,0,D13)</f>
        <v>423693.11444026203</v>
      </c>
      <c r="E17" s="16">
        <f>PV(F3,8,0,E13)</f>
        <v>441041.60226296418</v>
      </c>
      <c r="F17" s="9"/>
    </row>
    <row r="18" spans="2:6" x14ac:dyDescent="0.25">
      <c r="F18" s="9"/>
    </row>
    <row r="19" spans="2:6" x14ac:dyDescent="0.25">
      <c r="F19" s="9"/>
    </row>
    <row r="20" spans="2:6" x14ac:dyDescent="0.25">
      <c r="F20" s="9"/>
    </row>
  </sheetData>
  <mergeCells count="2">
    <mergeCell ref="B10:F10"/>
    <mergeCell ref="B2:E3"/>
  </mergeCells>
  <hyperlinks>
    <hyperlink ref="B10" r:id="rId1" display="https://www.ssa.gov/oact/STATS/table4c6.html"/>
    <hyperlink ref="B9" r:id="rId2" display="Maximum Monthly Benefit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Parker Evans, CFA, CFP, CMT</dc:creator>
  <cp:lastModifiedBy>Pro</cp:lastModifiedBy>
  <dcterms:created xsi:type="dcterms:W3CDTF">2015-11-28T17:15:45Z</dcterms:created>
  <dcterms:modified xsi:type="dcterms:W3CDTF">2015-11-29T18:20:20Z</dcterms:modified>
</cp:coreProperties>
</file>